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sobní\Včely\ČSV\2026\"/>
    </mc:Choice>
  </mc:AlternateContent>
  <xr:revisionPtr revIDLastSave="0" documentId="13_ncr:1_{9E5D1582-58FF-4E97-AC8E-AE8065243685}" xr6:coauthVersionLast="47" xr6:coauthVersionMax="47" xr10:uidLastSave="{00000000-0000-0000-0000-000000000000}"/>
  <bookViews>
    <workbookView xWindow="-120" yWindow="-120" windowWidth="38640" windowHeight="21120" xr2:uid="{0D6D20A3-FB70-450A-9DCE-F3E97764C1E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11" i="1"/>
  <c r="L17" i="1"/>
  <c r="L20" i="1"/>
  <c r="L27" i="1" s="1"/>
  <c r="L19" i="1"/>
  <c r="L24" i="1"/>
  <c r="L25" i="1"/>
  <c r="L21" i="1"/>
  <c r="L22" i="1"/>
  <c r="L18" i="1"/>
  <c r="L11" i="1"/>
  <c r="L26" i="1"/>
  <c r="L15" i="1"/>
  <c r="L13" i="1"/>
  <c r="L14" i="1"/>
  <c r="L23" i="1"/>
  <c r="L12" i="1"/>
  <c r="L16" i="1"/>
</calcChain>
</file>

<file path=xl/sharedStrings.xml><?xml version="1.0" encoding="utf-8"?>
<sst xmlns="http://schemas.openxmlformats.org/spreadsheetml/2006/main" count="60" uniqueCount="55">
  <si>
    <t>Formidol 41 g proužky do úlu (20)</t>
  </si>
  <si>
    <t>karton 20 desek</t>
  </si>
  <si>
    <t>Formidol 81 g proužky do úlu</t>
  </si>
  <si>
    <t>krabička 4 desky</t>
  </si>
  <si>
    <t>Gabon PF 90 mg proužky do úlu</t>
  </si>
  <si>
    <t>1 balení = 50 proužků</t>
  </si>
  <si>
    <t>Gabon Flum 4 mg proužky do úlu</t>
  </si>
  <si>
    <t>VARIDOL 125 mg/ml roztok k léčebnému ošetření včel</t>
  </si>
  <si>
    <t>lahvička 5 ml</t>
  </si>
  <si>
    <t>VARIDOL 125 mg/ml roztok k léčebnému ošetření včel (+ 50 ks fum. pásků)</t>
  </si>
  <si>
    <t>lahvička 5 ml + 50 ks fum. pásků</t>
  </si>
  <si>
    <t>M-1 AER 240 mg/ml koncentrát pro roztok k léčebnému ošetření včel</t>
  </si>
  <si>
    <t>lahvička 2,5 ml</t>
  </si>
  <si>
    <t>MP 10 FUM 24 mg/ml roztok pro ošetření včelstva fumigací (+ 50 ks fum. pásků)</t>
  </si>
  <si>
    <t>Fumigační pásky</t>
  </si>
  <si>
    <t>1 balení = 50 ks</t>
  </si>
  <si>
    <t>Aceton</t>
  </si>
  <si>
    <t>lahev 1 litr</t>
  </si>
  <si>
    <t>VarroMed 5 mg/ml + 44 mg/ml disperze do úlu</t>
  </si>
  <si>
    <t>lahev 555 ml</t>
  </si>
  <si>
    <t>FormicPro 68,2 g proužky do úlů pro včely</t>
  </si>
  <si>
    <t>balení 60 proužků</t>
  </si>
  <si>
    <t>FAM 30 - dezinfekce</t>
  </si>
  <si>
    <t>lahev 1 l</t>
  </si>
  <si>
    <t>lahev 5 l</t>
  </si>
  <si>
    <t>Thymovar, 15 g proužky do úlu pro včely</t>
  </si>
  <si>
    <t>Sáček 2x5 ks</t>
  </si>
  <si>
    <t>Calistrip Biox 6,44 g</t>
  </si>
  <si>
    <t>Sáček 10 proužků</t>
  </si>
  <si>
    <t>Název</t>
  </si>
  <si>
    <t>Balení</t>
  </si>
  <si>
    <t>Kusů v balení</t>
  </si>
  <si>
    <t>Dotovaná cena</t>
  </si>
  <si>
    <t>Cena</t>
  </si>
  <si>
    <t>Objednané množství</t>
  </si>
  <si>
    <t>Cena celkem:</t>
  </si>
  <si>
    <t>dba.CSV_objednavky2026</t>
  </si>
  <si>
    <t>kodpolozky</t>
  </si>
  <si>
    <t>rCislo</t>
  </si>
  <si>
    <t>ico_</t>
  </si>
  <si>
    <t>integer</t>
  </si>
  <si>
    <t>nazev</t>
  </si>
  <si>
    <t>nazev_</t>
  </si>
  <si>
    <t>mnoz</t>
  </si>
  <si>
    <t>cena</t>
  </si>
  <si>
    <t>mnozbal</t>
  </si>
  <si>
    <t>peníze_</t>
  </si>
  <si>
    <t>rCislo,kodPolozky</t>
  </si>
  <si>
    <t>Jméno</t>
  </si>
  <si>
    <t>Příjmení</t>
  </si>
  <si>
    <t>Reg. č. včelaře:</t>
  </si>
  <si>
    <t>Kód pol.</t>
  </si>
  <si>
    <t>Objednávka léčiv - rok 2026</t>
  </si>
  <si>
    <t>Vyplňujte barevně zvýrazněné sloupce</t>
  </si>
  <si>
    <t>Cena za 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</si>
</sst>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BE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8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168" fontId="2" fillId="0" borderId="5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8" fontId="2" fillId="0" borderId="9" xfId="0" applyNumberFormat="1" applyFont="1" applyBorder="1" applyAlignment="1">
      <alignment vertical="center"/>
    </xf>
    <xf numFmtId="0" fontId="2" fillId="2" borderId="9" xfId="0" applyFont="1" applyFill="1" applyBorder="1" applyAlignment="1" applyProtection="1">
      <alignment vertical="center"/>
      <protection locked="0"/>
    </xf>
    <xf numFmtId="168" fontId="2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168" fontId="1" fillId="0" borderId="13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68" fontId="2" fillId="0" borderId="15" xfId="0" applyNumberFormat="1" applyFont="1" applyBorder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168" fontId="2" fillId="0" borderId="16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E4AD8-F436-4B6A-9639-ACA34676E76E}">
  <sheetPr>
    <pageSetUpPr fitToPage="1"/>
  </sheetPr>
  <dimension ref="A1:L27"/>
  <sheetViews>
    <sheetView tabSelected="1" topLeftCell="D5" workbookViewId="0">
      <selection activeCell="J31" sqref="J31"/>
    </sheetView>
  </sheetViews>
  <sheetFormatPr defaultRowHeight="15" x14ac:dyDescent="0.25"/>
  <cols>
    <col min="1" max="1" width="25.85546875" hidden="1" customWidth="1"/>
    <col min="2" max="3" width="9.140625" hidden="1" customWidth="1"/>
    <col min="4" max="4" width="3.7109375" customWidth="1"/>
    <col min="5" max="5" width="18.140625" customWidth="1"/>
    <col min="6" max="6" width="74.85546875" customWidth="1"/>
    <col min="7" max="7" width="29.140625" bestFit="1" customWidth="1"/>
    <col min="8" max="8" width="12.5703125" bestFit="1" customWidth="1"/>
    <col min="9" max="9" width="13.85546875" hidden="1" customWidth="1"/>
    <col min="10" max="10" width="13.5703125" customWidth="1"/>
    <col min="11" max="11" width="18.140625" customWidth="1"/>
    <col min="12" max="12" width="19.5703125" customWidth="1"/>
  </cols>
  <sheetData>
    <row r="1" spans="1:12" hidden="1" x14ac:dyDescent="0.25">
      <c r="A1" t="s">
        <v>36</v>
      </c>
      <c r="C1">
        <v>11</v>
      </c>
    </row>
    <row r="2" spans="1:12" hidden="1" x14ac:dyDescent="0.25">
      <c r="A2" t="s">
        <v>47</v>
      </c>
    </row>
    <row r="3" spans="1:12" hidden="1" x14ac:dyDescent="0.25">
      <c r="A3" t="s">
        <v>38</v>
      </c>
      <c r="E3" t="s">
        <v>37</v>
      </c>
      <c r="F3" t="s">
        <v>41</v>
      </c>
      <c r="H3" t="s">
        <v>45</v>
      </c>
      <c r="I3" t="s">
        <v>44</v>
      </c>
      <c r="K3" t="s">
        <v>43</v>
      </c>
    </row>
    <row r="4" spans="1:12" hidden="1" x14ac:dyDescent="0.25">
      <c r="A4" t="s">
        <v>39</v>
      </c>
      <c r="E4" t="s">
        <v>40</v>
      </c>
      <c r="F4" t="s">
        <v>42</v>
      </c>
      <c r="H4" t="s">
        <v>40</v>
      </c>
      <c r="I4" t="s">
        <v>46</v>
      </c>
      <c r="K4" t="s">
        <v>40</v>
      </c>
    </row>
    <row r="5" spans="1:12" ht="36.75" customHeight="1" thickBot="1" x14ac:dyDescent="0.3">
      <c r="E5" s="4" t="s">
        <v>52</v>
      </c>
      <c r="F5" s="4"/>
      <c r="G5" s="4"/>
      <c r="H5" s="5" t="s">
        <v>53</v>
      </c>
      <c r="I5" s="5"/>
      <c r="J5" s="5"/>
      <c r="K5" s="5"/>
      <c r="L5" s="5"/>
    </row>
    <row r="6" spans="1:12" ht="28.5" customHeight="1" x14ac:dyDescent="0.25">
      <c r="E6" s="1" t="s">
        <v>48</v>
      </c>
      <c r="F6" s="6"/>
    </row>
    <row r="7" spans="1:12" ht="30.75" customHeight="1" x14ac:dyDescent="0.25">
      <c r="E7" s="2" t="s">
        <v>49</v>
      </c>
      <c r="F7" s="7"/>
    </row>
    <row r="8" spans="1:12" ht="30.75" customHeight="1" thickBot="1" x14ac:dyDescent="0.3">
      <c r="E8" s="3" t="s">
        <v>50</v>
      </c>
      <c r="F8" s="8"/>
    </row>
    <row r="9" spans="1:12" ht="13.5" customHeight="1" thickBot="1" x14ac:dyDescent="0.3"/>
    <row r="10" spans="1:12" ht="38.25" thickBot="1" x14ac:dyDescent="0.3">
      <c r="E10" s="27" t="s">
        <v>51</v>
      </c>
      <c r="F10" s="28" t="s">
        <v>29</v>
      </c>
      <c r="G10" s="28" t="s">
        <v>30</v>
      </c>
      <c r="H10" s="28" t="s">
        <v>31</v>
      </c>
      <c r="I10" s="28" t="s">
        <v>32</v>
      </c>
      <c r="J10" s="28" t="s">
        <v>54</v>
      </c>
      <c r="K10" s="28" t="s">
        <v>34</v>
      </c>
      <c r="L10" s="29" t="s">
        <v>33</v>
      </c>
    </row>
    <row r="11" spans="1:12" ht="28.5" customHeight="1" x14ac:dyDescent="0.25">
      <c r="A11">
        <f>+$F$8</f>
        <v>0</v>
      </c>
      <c r="E11" s="22">
        <v>11</v>
      </c>
      <c r="F11" s="23" t="s">
        <v>16</v>
      </c>
      <c r="G11" s="23" t="s">
        <v>17</v>
      </c>
      <c r="H11" s="23">
        <v>1</v>
      </c>
      <c r="I11" s="24">
        <v>145</v>
      </c>
      <c r="J11" s="24">
        <f>+I11/H11</f>
        <v>145</v>
      </c>
      <c r="K11" s="25"/>
      <c r="L11" s="26" t="str">
        <f>IF( K11= 0,"",+K11*I11/H11)</f>
        <v/>
      </c>
    </row>
    <row r="12" spans="1:12" ht="28.5" customHeight="1" x14ac:dyDescent="0.25">
      <c r="A12">
        <f t="shared" ref="A12:A26" si="0">+$F$8</f>
        <v>0</v>
      </c>
      <c r="E12" s="9">
        <v>28</v>
      </c>
      <c r="F12" s="10" t="s">
        <v>27</v>
      </c>
      <c r="G12" s="10" t="s">
        <v>28</v>
      </c>
      <c r="H12" s="10">
        <v>10</v>
      </c>
      <c r="I12" s="11">
        <v>645</v>
      </c>
      <c r="J12" s="11">
        <f t="shared" ref="J12:J26" si="1">+I12/H12</f>
        <v>64.5</v>
      </c>
      <c r="K12" s="12"/>
      <c r="L12" s="13" t="str">
        <f>IF( K12= 0,"",+K12*I12/H12)</f>
        <v/>
      </c>
    </row>
    <row r="13" spans="1:12" ht="28.5" customHeight="1" x14ac:dyDescent="0.25">
      <c r="A13">
        <f t="shared" si="0"/>
        <v>0</v>
      </c>
      <c r="E13" s="9">
        <v>25</v>
      </c>
      <c r="F13" s="10" t="s">
        <v>22</v>
      </c>
      <c r="G13" s="10" t="s">
        <v>23</v>
      </c>
      <c r="H13" s="10">
        <v>1</v>
      </c>
      <c r="I13" s="11">
        <v>850</v>
      </c>
      <c r="J13" s="11">
        <f t="shared" si="1"/>
        <v>850</v>
      </c>
      <c r="K13" s="12"/>
      <c r="L13" s="13" t="str">
        <f>IF( K13= 0,"",+K13*I13/H13)</f>
        <v/>
      </c>
    </row>
    <row r="14" spans="1:12" ht="28.5" customHeight="1" x14ac:dyDescent="0.25">
      <c r="A14">
        <f t="shared" si="0"/>
        <v>0</v>
      </c>
      <c r="E14" s="9">
        <v>26</v>
      </c>
      <c r="F14" s="10" t="s">
        <v>22</v>
      </c>
      <c r="G14" s="10" t="s">
        <v>24</v>
      </c>
      <c r="H14" s="10">
        <v>1</v>
      </c>
      <c r="I14" s="11">
        <v>4100</v>
      </c>
      <c r="J14" s="11">
        <f t="shared" si="1"/>
        <v>4100</v>
      </c>
      <c r="K14" s="12"/>
      <c r="L14" s="13" t="str">
        <f>IF( K14= 0,"",+K14*I14/H14)</f>
        <v/>
      </c>
    </row>
    <row r="15" spans="1:12" ht="28.5" customHeight="1" x14ac:dyDescent="0.25">
      <c r="A15">
        <f t="shared" si="0"/>
        <v>0</v>
      </c>
      <c r="E15" s="9">
        <v>21</v>
      </c>
      <c r="F15" s="10" t="s">
        <v>20</v>
      </c>
      <c r="G15" s="10" t="s">
        <v>21</v>
      </c>
      <c r="H15" s="10">
        <v>60</v>
      </c>
      <c r="I15" s="11">
        <v>2667</v>
      </c>
      <c r="J15" s="11">
        <f t="shared" si="1"/>
        <v>44.45</v>
      </c>
      <c r="K15" s="12"/>
      <c r="L15" s="13" t="str">
        <f>IF( K15= 0,"",+K15*I15/H15)</f>
        <v/>
      </c>
    </row>
    <row r="16" spans="1:12" ht="28.5" customHeight="1" x14ac:dyDescent="0.25">
      <c r="A16">
        <f t="shared" si="0"/>
        <v>0</v>
      </c>
      <c r="E16" s="9">
        <v>2</v>
      </c>
      <c r="F16" s="10" t="s">
        <v>0</v>
      </c>
      <c r="G16" s="10" t="s">
        <v>1</v>
      </c>
      <c r="H16" s="10">
        <v>20</v>
      </c>
      <c r="I16" s="11">
        <v>530</v>
      </c>
      <c r="J16" s="11">
        <f t="shared" si="1"/>
        <v>26.5</v>
      </c>
      <c r="K16" s="12"/>
      <c r="L16" s="13" t="str">
        <f>IF( K16= 0,"",+K16*I16/H16)</f>
        <v/>
      </c>
    </row>
    <row r="17" spans="1:12" ht="28.5" customHeight="1" x14ac:dyDescent="0.25">
      <c r="A17">
        <f t="shared" si="0"/>
        <v>0</v>
      </c>
      <c r="E17" s="9">
        <v>3</v>
      </c>
      <c r="F17" s="10" t="s">
        <v>2</v>
      </c>
      <c r="G17" s="10" t="s">
        <v>3</v>
      </c>
      <c r="H17" s="10">
        <v>4</v>
      </c>
      <c r="I17" s="11">
        <v>182</v>
      </c>
      <c r="J17" s="11">
        <f t="shared" si="1"/>
        <v>45.5</v>
      </c>
      <c r="K17" s="12"/>
      <c r="L17" s="13" t="str">
        <f>IF( K17= 0,"",+K17*I17/H17)</f>
        <v/>
      </c>
    </row>
    <row r="18" spans="1:12" ht="28.5" customHeight="1" x14ac:dyDescent="0.25">
      <c r="A18">
        <f t="shared" si="0"/>
        <v>0</v>
      </c>
      <c r="E18" s="9">
        <v>10</v>
      </c>
      <c r="F18" s="10" t="s">
        <v>14</v>
      </c>
      <c r="G18" s="10" t="s">
        <v>15</v>
      </c>
      <c r="H18" s="10">
        <v>50</v>
      </c>
      <c r="I18" s="11">
        <v>130</v>
      </c>
      <c r="J18" s="11">
        <f t="shared" si="1"/>
        <v>2.6</v>
      </c>
      <c r="K18" s="12"/>
      <c r="L18" s="13" t="str">
        <f>IF( K18= 0,"",+K18*I18/H18)</f>
        <v/>
      </c>
    </row>
    <row r="19" spans="1:12" ht="28.5" customHeight="1" x14ac:dyDescent="0.25">
      <c r="A19">
        <f t="shared" si="0"/>
        <v>0</v>
      </c>
      <c r="E19" s="9">
        <v>5</v>
      </c>
      <c r="F19" s="10" t="s">
        <v>6</v>
      </c>
      <c r="G19" s="10" t="s">
        <v>5</v>
      </c>
      <c r="H19" s="10">
        <v>50</v>
      </c>
      <c r="I19" s="11">
        <v>525</v>
      </c>
      <c r="J19" s="11">
        <f t="shared" si="1"/>
        <v>10.5</v>
      </c>
      <c r="K19" s="12"/>
      <c r="L19" s="13" t="str">
        <f>IF( K19= 0,"",+K19*I19/H19)</f>
        <v/>
      </c>
    </row>
    <row r="20" spans="1:12" ht="28.5" customHeight="1" x14ac:dyDescent="0.25">
      <c r="A20">
        <f t="shared" si="0"/>
        <v>0</v>
      </c>
      <c r="E20" s="9">
        <v>4</v>
      </c>
      <c r="F20" s="10" t="s">
        <v>4</v>
      </c>
      <c r="G20" s="10" t="s">
        <v>5</v>
      </c>
      <c r="H20" s="10">
        <v>50</v>
      </c>
      <c r="I20" s="11">
        <v>525</v>
      </c>
      <c r="J20" s="11">
        <f t="shared" si="1"/>
        <v>10.5</v>
      </c>
      <c r="K20" s="12"/>
      <c r="L20" s="13" t="str">
        <f>IF( K20= 0,"",+K20*I20/H20)</f>
        <v/>
      </c>
    </row>
    <row r="21" spans="1:12" ht="28.5" customHeight="1" x14ac:dyDescent="0.25">
      <c r="A21">
        <f t="shared" si="0"/>
        <v>0</v>
      </c>
      <c r="E21" s="9">
        <v>8</v>
      </c>
      <c r="F21" s="10" t="s">
        <v>11</v>
      </c>
      <c r="G21" s="10" t="s">
        <v>12</v>
      </c>
      <c r="H21" s="10">
        <v>1</v>
      </c>
      <c r="I21" s="11">
        <v>77</v>
      </c>
      <c r="J21" s="11">
        <f t="shared" si="1"/>
        <v>77</v>
      </c>
      <c r="K21" s="12"/>
      <c r="L21" s="13" t="str">
        <f>IF( K21= 0,"",+K21*I21/H21)</f>
        <v/>
      </c>
    </row>
    <row r="22" spans="1:12" ht="28.5" customHeight="1" x14ac:dyDescent="0.25">
      <c r="A22">
        <f t="shared" si="0"/>
        <v>0</v>
      </c>
      <c r="E22" s="9">
        <v>9</v>
      </c>
      <c r="F22" s="10" t="s">
        <v>13</v>
      </c>
      <c r="G22" s="10" t="s">
        <v>10</v>
      </c>
      <c r="H22" s="10">
        <v>1</v>
      </c>
      <c r="I22" s="11">
        <v>149.5</v>
      </c>
      <c r="J22" s="11">
        <f t="shared" si="1"/>
        <v>149.5</v>
      </c>
      <c r="K22" s="12"/>
      <c r="L22" s="13" t="str">
        <f>IF( K22= 0,"",+K22*I22/H22)</f>
        <v/>
      </c>
    </row>
    <row r="23" spans="1:12" ht="28.5" customHeight="1" x14ac:dyDescent="0.25">
      <c r="A23">
        <f t="shared" si="0"/>
        <v>0</v>
      </c>
      <c r="E23" s="9">
        <v>27</v>
      </c>
      <c r="F23" s="10" t="s">
        <v>25</v>
      </c>
      <c r="G23" s="10" t="s">
        <v>26</v>
      </c>
      <c r="H23" s="10">
        <v>10</v>
      </c>
      <c r="I23" s="11">
        <v>340</v>
      </c>
      <c r="J23" s="11">
        <f t="shared" si="1"/>
        <v>34</v>
      </c>
      <c r="K23" s="12"/>
      <c r="L23" s="13" t="str">
        <f>IF( K23= 0,"",+K23*I23/H23)</f>
        <v/>
      </c>
    </row>
    <row r="24" spans="1:12" ht="28.5" customHeight="1" x14ac:dyDescent="0.25">
      <c r="A24">
        <f t="shared" si="0"/>
        <v>0</v>
      </c>
      <c r="E24" s="9">
        <v>6</v>
      </c>
      <c r="F24" s="10" t="s">
        <v>7</v>
      </c>
      <c r="G24" s="10" t="s">
        <v>8</v>
      </c>
      <c r="H24" s="10">
        <v>1</v>
      </c>
      <c r="I24" s="11">
        <v>53.5</v>
      </c>
      <c r="J24" s="11">
        <f t="shared" si="1"/>
        <v>53.5</v>
      </c>
      <c r="K24" s="12"/>
      <c r="L24" s="13" t="str">
        <f>IF( K24= 0,"",+K24*I24/H24)</f>
        <v/>
      </c>
    </row>
    <row r="25" spans="1:12" ht="28.5" customHeight="1" x14ac:dyDescent="0.25">
      <c r="A25">
        <f t="shared" si="0"/>
        <v>0</v>
      </c>
      <c r="E25" s="9">
        <v>7</v>
      </c>
      <c r="F25" s="10" t="s">
        <v>9</v>
      </c>
      <c r="G25" s="10" t="s">
        <v>10</v>
      </c>
      <c r="H25" s="10">
        <v>1</v>
      </c>
      <c r="I25" s="11">
        <v>112</v>
      </c>
      <c r="J25" s="11">
        <f t="shared" si="1"/>
        <v>112</v>
      </c>
      <c r="K25" s="12"/>
      <c r="L25" s="13" t="str">
        <f>IF( K25= 0,"",+K25*I25/H25)</f>
        <v/>
      </c>
    </row>
    <row r="26" spans="1:12" ht="28.5" customHeight="1" thickBot="1" x14ac:dyDescent="0.3">
      <c r="A26">
        <f t="shared" si="0"/>
        <v>0</v>
      </c>
      <c r="E26" s="14">
        <v>12</v>
      </c>
      <c r="F26" s="15" t="s">
        <v>18</v>
      </c>
      <c r="G26" s="15" t="s">
        <v>19</v>
      </c>
      <c r="H26" s="15">
        <v>1</v>
      </c>
      <c r="I26" s="16">
        <v>395</v>
      </c>
      <c r="J26" s="16">
        <f t="shared" si="1"/>
        <v>395</v>
      </c>
      <c r="K26" s="17"/>
      <c r="L26" s="18" t="str">
        <f>IF( K26= 0,"",+K26*I26/H26)</f>
        <v/>
      </c>
    </row>
    <row r="27" spans="1:12" ht="32.25" customHeight="1" thickBot="1" x14ac:dyDescent="0.3">
      <c r="E27" s="19" t="s">
        <v>35</v>
      </c>
      <c r="F27" s="20"/>
      <c r="G27" s="20"/>
      <c r="H27" s="20"/>
      <c r="I27" s="20"/>
      <c r="J27" s="20"/>
      <c r="K27" s="20"/>
      <c r="L27" s="21" t="str">
        <f>IF( SUM(L11:L26)= 0,"",SUM(L11:L26))</f>
        <v/>
      </c>
    </row>
  </sheetData>
  <sheetProtection algorithmName="SHA-512" hashValue="G80NEa+CH4nfhmvlsiGaRiZnhXkOAOpgWb9MJkJYdTd95h4KuFp0AuyzDDFmrobgVeZdeSJLs4j5pUwV8gDJxg==" saltValue="GvAaRjbvGdSkxNPJM9Pu6g==" spinCount="100000" sheet="1" objects="1" scenarios="1"/>
  <sortState xmlns:xlrd2="http://schemas.microsoft.com/office/spreadsheetml/2017/richdata2" ref="E11:L26">
    <sortCondition ref="F11:F26"/>
  </sortState>
  <mergeCells count="3">
    <mergeCell ref="E27:K27"/>
    <mergeCell ref="E5:G5"/>
    <mergeCell ref="H5:L5"/>
  </mergeCells>
  <pageMargins left="0.70866141732283472" right="0.70866141732283472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Lindovský</dc:creator>
  <cp:lastModifiedBy>Peter Lindovský</cp:lastModifiedBy>
  <cp:lastPrinted>2026-02-25T23:47:41Z</cp:lastPrinted>
  <dcterms:created xsi:type="dcterms:W3CDTF">2026-02-25T22:22:08Z</dcterms:created>
  <dcterms:modified xsi:type="dcterms:W3CDTF">2026-02-25T23:49:24Z</dcterms:modified>
</cp:coreProperties>
</file>